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21840" windowHeight="9540"/>
  </bookViews>
  <sheets>
    <sheet name="Лист1" sheetId="1" r:id="rId1"/>
    <sheet name="Лист2" sheetId="2" r:id="rId2"/>
    <sheet name="Лист3" sheetId="3" r:id="rId3"/>
  </sheets>
  <definedNames>
    <definedName name="_ftn1" localSheetId="0">Лист1!$B$18</definedName>
    <definedName name="_ftn2" localSheetId="0">Лист1!#REF!</definedName>
    <definedName name="_ftnref1" localSheetId="0">Лист1!$D$12</definedName>
    <definedName name="_ftnref2" localSheetId="0">Лист1!$E$12</definedName>
    <definedName name="_ftnref3" localSheetId="0">Лист1!$J$12</definedName>
  </definedNames>
  <calcPr calcId="145621"/>
</workbook>
</file>

<file path=xl/calcChain.xml><?xml version="1.0" encoding="utf-8"?>
<calcChain xmlns="http://schemas.openxmlformats.org/spreadsheetml/2006/main">
  <c r="K16" i="1" l="1"/>
  <c r="K18" i="1"/>
  <c r="L24" i="1"/>
  <c r="M24" i="1"/>
  <c r="K24" i="1"/>
  <c r="M30" i="1" l="1"/>
  <c r="L30" i="1"/>
  <c r="K30" i="1" l="1"/>
  <c r="K33" i="1" s="1"/>
</calcChain>
</file>

<file path=xl/sharedStrings.xml><?xml version="1.0" encoding="utf-8"?>
<sst xmlns="http://schemas.openxmlformats.org/spreadsheetml/2006/main" count="93" uniqueCount="49">
  <si>
    <t>Наименование Субсидии</t>
  </si>
  <si>
    <t>Направление расходования средств Субсидии &lt;3&gt;</t>
  </si>
  <si>
    <t>Сведения о нормативных правовых актах &lt;4&gt;</t>
  </si>
  <si>
    <t>Код по бюджетной классификации Российской Федерации (по расходам местного бюджета на предоставление Субсидии)</t>
  </si>
  <si>
    <t>Код Субсидии &lt;5&gt;</t>
  </si>
  <si>
    <t>Сумма, в том числе по финансовым годам (руб.):</t>
  </si>
  <si>
    <t>код главы</t>
  </si>
  <si>
    <t>раздел, подраздел</t>
  </si>
  <si>
    <t>целевая статья</t>
  </si>
  <si>
    <t>вид расходов</t>
  </si>
  <si>
    <t>Приложение № 1</t>
  </si>
  <si>
    <t>№ п/п</t>
  </si>
  <si>
    <t>0702</t>
  </si>
  <si>
    <t>0000000000</t>
  </si>
  <si>
    <t>244</t>
  </si>
  <si>
    <t>S004</t>
  </si>
  <si>
    <t>S009</t>
  </si>
  <si>
    <t>S015</t>
  </si>
  <si>
    <t>S034</t>
  </si>
  <si>
    <t>S035</t>
  </si>
  <si>
    <t>S083</t>
  </si>
  <si>
    <t>Субсидии  на оплату коммунальных услуг</t>
  </si>
  <si>
    <t>Субсидия на перевозку школьников</t>
  </si>
  <si>
    <t>Субсидии на питание обучающихся (районный бюджет)</t>
  </si>
  <si>
    <t>Диспансеризация, медосмотры</t>
  </si>
  <si>
    <t>Субсидия на трудоустройство несовершеннолетних</t>
  </si>
  <si>
    <t>Субвенция на классного руководителя пед. работников</t>
  </si>
  <si>
    <t>247</t>
  </si>
  <si>
    <t>111</t>
  </si>
  <si>
    <t>119</t>
  </si>
  <si>
    <t>на 2022 год</t>
  </si>
  <si>
    <t>0707</t>
  </si>
  <si>
    <t>Субвенция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</si>
  <si>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S038</t>
  </si>
  <si>
    <t>852</t>
  </si>
  <si>
    <t>Cубсидии муниципальным учреждениям на уплату транспортного налога</t>
  </si>
  <si>
    <t>к  соглашению о предоставлении из бюджета муниципального образования «Рославльский район» Смоленской области муниципальному бюджетному и автономному учреждению субсидии в соответствии с абзацем вторым пункта 1 статьи 78.1Бюджетного кодекса Российской Федерации, утвержденной приказом Финансового управления</t>
  </si>
  <si>
    <t>от 30.12.2020 №68</t>
  </si>
  <si>
    <t>Перечень Субсидий МБОУ "Остерская средняя школа"</t>
  </si>
  <si>
    <t>на 2023год</t>
  </si>
  <si>
    <t>на 2024 год</t>
  </si>
  <si>
    <t>80030-21</t>
  </si>
  <si>
    <t>21-53030-00000-00000</t>
  </si>
  <si>
    <t>21-53040-00000-00002</t>
  </si>
  <si>
    <t>011Е181710</t>
  </si>
  <si>
    <t>81710-21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</si>
  <si>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</si>
  <si>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</si>
  <si>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Субсидии на обеспечение условий для функционирования центров "Точка роста"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</si>
</sst>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7" xfId="0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 vertical="center" wrapText="1"/>
    </xf>
    <xf numFmtId="4" fontId="1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tabSelected="1" topLeftCell="A18" workbookViewId="0">
      <selection activeCell="O28" sqref="O28"/>
    </sheetView>
  </sheetViews>
  <sheetFormatPr defaultRowHeight="21" x14ac:dyDescent="0.35"/>
  <cols>
    <col min="1" max="1" width="2" customWidth="1"/>
    <col min="2" max="2" width="5.36328125" customWidth="1"/>
    <col min="3" max="3" width="26.36328125" customWidth="1"/>
    <col min="4" max="4" width="5.90625" customWidth="1"/>
    <col min="5" max="5" width="4.81640625" customWidth="1"/>
    <col min="6" max="6" width="3.6328125" customWidth="1"/>
    <col min="7" max="7" width="4.6328125" customWidth="1"/>
    <col min="8" max="8" width="7.26953125" customWidth="1"/>
    <col min="9" max="9" width="4.26953125" customWidth="1"/>
    <col min="11" max="11" width="11.36328125" customWidth="1"/>
    <col min="12" max="13" width="7.54296875" customWidth="1"/>
  </cols>
  <sheetData>
    <row r="1" spans="2:13" x14ac:dyDescent="0.35">
      <c r="I1" s="24" t="s">
        <v>10</v>
      </c>
      <c r="J1" s="24"/>
      <c r="K1" s="24"/>
      <c r="L1" s="24"/>
      <c r="M1" s="24"/>
    </row>
    <row r="2" spans="2:13" ht="88.5" customHeight="1" x14ac:dyDescent="0.35">
      <c r="I2" s="23" t="s">
        <v>36</v>
      </c>
      <c r="J2" s="23"/>
      <c r="K2" s="23"/>
      <c r="L2" s="23"/>
      <c r="M2" s="23"/>
    </row>
    <row r="3" spans="2:13" ht="15.75" customHeight="1" x14ac:dyDescent="0.35">
      <c r="I3" s="23" t="s">
        <v>37</v>
      </c>
      <c r="J3" s="23"/>
      <c r="K3" s="23"/>
      <c r="L3" s="23"/>
      <c r="M3" s="23"/>
    </row>
    <row r="4" spans="2:13" ht="9" customHeight="1" x14ac:dyDescent="0.35">
      <c r="I4" s="11"/>
      <c r="J4" s="11"/>
      <c r="K4" s="11"/>
      <c r="L4" s="12"/>
      <c r="M4" s="12"/>
    </row>
    <row r="5" spans="2:13" ht="17.25" hidden="1" customHeight="1" x14ac:dyDescent="0.35">
      <c r="I5" s="23"/>
      <c r="J5" s="23"/>
      <c r="K5" s="23"/>
      <c r="L5" s="23"/>
      <c r="M5" s="23"/>
    </row>
    <row r="6" spans="2:13" ht="18.75" hidden="1" customHeight="1" x14ac:dyDescent="0.35">
      <c r="I6" s="23"/>
      <c r="J6" s="23"/>
      <c r="K6" s="23"/>
      <c r="L6" s="23"/>
      <c r="M6" s="23"/>
    </row>
    <row r="7" spans="2:13" ht="20.25" hidden="1" customHeight="1" x14ac:dyDescent="0.35">
      <c r="I7" s="23"/>
      <c r="J7" s="23"/>
      <c r="K7" s="23"/>
      <c r="L7" s="23"/>
      <c r="M7" s="23"/>
    </row>
    <row r="8" spans="2:13" ht="19.5" hidden="1" customHeight="1" x14ac:dyDescent="0.35">
      <c r="I8" s="23"/>
      <c r="J8" s="23"/>
      <c r="K8" s="23"/>
      <c r="L8" s="23"/>
      <c r="M8" s="23"/>
    </row>
    <row r="9" spans="2:13" ht="17.25" hidden="1" customHeight="1" x14ac:dyDescent="0.35">
      <c r="I9" s="23"/>
      <c r="J9" s="23"/>
      <c r="K9" s="23"/>
      <c r="L9" s="23"/>
      <c r="M9" s="23"/>
    </row>
    <row r="10" spans="2:13" ht="21" customHeight="1" x14ac:dyDescent="0.35">
      <c r="G10" s="3" t="s">
        <v>38</v>
      </c>
      <c r="I10" s="11"/>
      <c r="J10" s="11"/>
      <c r="K10" s="11"/>
      <c r="L10" s="1"/>
      <c r="M10" s="1"/>
    </row>
    <row r="11" spans="2:13" ht="11.25" customHeight="1" thickBot="1" x14ac:dyDescent="0.4">
      <c r="L11" s="17"/>
      <c r="M11" s="17"/>
    </row>
    <row r="12" spans="2:13" ht="51" customHeight="1" x14ac:dyDescent="0.35">
      <c r="B12" s="21" t="s">
        <v>11</v>
      </c>
      <c r="C12" s="21" t="s">
        <v>0</v>
      </c>
      <c r="D12" s="21" t="s">
        <v>1</v>
      </c>
      <c r="E12" s="21" t="s">
        <v>2</v>
      </c>
      <c r="F12" s="18" t="s">
        <v>3</v>
      </c>
      <c r="G12" s="19"/>
      <c r="H12" s="19"/>
      <c r="I12" s="20"/>
      <c r="J12" s="21" t="s">
        <v>4</v>
      </c>
      <c r="K12" s="18" t="s">
        <v>5</v>
      </c>
      <c r="L12" s="19"/>
      <c r="M12" s="20"/>
    </row>
    <row r="13" spans="2:13" ht="48" customHeight="1" thickBot="1" x14ac:dyDescent="0.4">
      <c r="B13" s="22"/>
      <c r="C13" s="22"/>
      <c r="D13" s="22"/>
      <c r="E13" s="22"/>
      <c r="F13" s="2" t="s">
        <v>6</v>
      </c>
      <c r="G13" s="2" t="s">
        <v>7</v>
      </c>
      <c r="H13" s="2" t="s">
        <v>8</v>
      </c>
      <c r="I13" s="2" t="s">
        <v>9</v>
      </c>
      <c r="J13" s="22"/>
      <c r="K13" s="2" t="s">
        <v>30</v>
      </c>
      <c r="L13" s="2" t="s">
        <v>39</v>
      </c>
      <c r="M13" s="2" t="s">
        <v>40</v>
      </c>
    </row>
    <row r="14" spans="2:13" x14ac:dyDescent="0.35">
      <c r="B14" s="6">
        <v>1</v>
      </c>
      <c r="C14" s="6">
        <v>2</v>
      </c>
      <c r="D14" s="6">
        <v>3</v>
      </c>
      <c r="E14" s="6">
        <v>4</v>
      </c>
      <c r="F14" s="6">
        <v>5</v>
      </c>
      <c r="G14" s="6">
        <v>6</v>
      </c>
      <c r="H14" s="6">
        <v>7</v>
      </c>
      <c r="I14" s="6">
        <v>8</v>
      </c>
      <c r="J14" s="6">
        <v>9</v>
      </c>
      <c r="K14" s="6">
        <v>10</v>
      </c>
      <c r="L14" s="6">
        <v>11</v>
      </c>
      <c r="M14" s="6">
        <v>12</v>
      </c>
    </row>
    <row r="15" spans="2:13" ht="129.75" customHeight="1" x14ac:dyDescent="0.35">
      <c r="B15" s="6">
        <v>1</v>
      </c>
      <c r="C15" s="16" t="s">
        <v>32</v>
      </c>
      <c r="D15" s="6"/>
      <c r="E15" s="6"/>
      <c r="F15" s="8">
        <v>904</v>
      </c>
      <c r="G15" s="9" t="s">
        <v>31</v>
      </c>
      <c r="H15" s="9" t="s">
        <v>13</v>
      </c>
      <c r="I15" s="9" t="s">
        <v>14</v>
      </c>
      <c r="J15" s="5" t="s">
        <v>41</v>
      </c>
      <c r="K15" s="14">
        <v>95000</v>
      </c>
      <c r="L15" s="14">
        <v>95000</v>
      </c>
      <c r="M15" s="14">
        <v>95000</v>
      </c>
    </row>
    <row r="16" spans="2:13" x14ac:dyDescent="0.35">
      <c r="B16" s="6">
        <v>2</v>
      </c>
      <c r="C16" s="4" t="s">
        <v>21</v>
      </c>
      <c r="D16" s="7"/>
      <c r="E16" s="7"/>
      <c r="F16" s="8">
        <v>904</v>
      </c>
      <c r="G16" s="10" t="s">
        <v>12</v>
      </c>
      <c r="H16" s="9" t="s">
        <v>13</v>
      </c>
      <c r="I16" s="9" t="s">
        <v>27</v>
      </c>
      <c r="J16" s="5" t="s">
        <v>15</v>
      </c>
      <c r="K16" s="14">
        <f>1200000+500000</f>
        <v>1700000</v>
      </c>
      <c r="L16" s="14">
        <v>0</v>
      </c>
      <c r="M16" s="14">
        <v>0</v>
      </c>
    </row>
    <row r="17" spans="2:13" x14ac:dyDescent="0.35">
      <c r="B17" s="6">
        <v>3</v>
      </c>
      <c r="C17" s="4" t="s">
        <v>21</v>
      </c>
      <c r="D17" s="7"/>
      <c r="E17" s="7"/>
      <c r="F17" s="8">
        <v>904</v>
      </c>
      <c r="G17" s="10" t="s">
        <v>12</v>
      </c>
      <c r="H17" s="9" t="s">
        <v>13</v>
      </c>
      <c r="I17" s="9" t="s">
        <v>14</v>
      </c>
      <c r="J17" s="5" t="s">
        <v>15</v>
      </c>
      <c r="K17" s="13">
        <v>10000</v>
      </c>
      <c r="L17" s="14">
        <v>0</v>
      </c>
      <c r="M17" s="14">
        <v>0</v>
      </c>
    </row>
    <row r="18" spans="2:13" x14ac:dyDescent="0.35">
      <c r="B18" s="6">
        <v>4</v>
      </c>
      <c r="C18" s="4" t="s">
        <v>22</v>
      </c>
      <c r="D18" s="7"/>
      <c r="E18" s="7"/>
      <c r="F18" s="8">
        <v>904</v>
      </c>
      <c r="G18" s="10" t="s">
        <v>12</v>
      </c>
      <c r="H18" s="9" t="s">
        <v>13</v>
      </c>
      <c r="I18" s="9" t="s">
        <v>14</v>
      </c>
      <c r="J18" s="5" t="s">
        <v>16</v>
      </c>
      <c r="K18" s="13">
        <f>10000+500000</f>
        <v>510000</v>
      </c>
      <c r="L18" s="14">
        <v>0</v>
      </c>
      <c r="M18" s="14">
        <v>0</v>
      </c>
    </row>
    <row r="19" spans="2:13" ht="25.5" x14ac:dyDescent="0.35">
      <c r="B19" s="6">
        <v>5</v>
      </c>
      <c r="C19" s="4" t="s">
        <v>23</v>
      </c>
      <c r="D19" s="7"/>
      <c r="E19" s="7"/>
      <c r="F19" s="8">
        <v>904</v>
      </c>
      <c r="G19" s="10" t="s">
        <v>12</v>
      </c>
      <c r="H19" s="9" t="s">
        <v>13</v>
      </c>
      <c r="I19" s="9" t="s">
        <v>14</v>
      </c>
      <c r="J19" s="5" t="s">
        <v>17</v>
      </c>
      <c r="K19" s="13">
        <v>18000</v>
      </c>
      <c r="L19" s="14">
        <v>0</v>
      </c>
      <c r="M19" s="14">
        <v>0</v>
      </c>
    </row>
    <row r="20" spans="2:13" x14ac:dyDescent="0.35">
      <c r="B20" s="6">
        <v>6</v>
      </c>
      <c r="C20" s="4" t="s">
        <v>24</v>
      </c>
      <c r="D20" s="7"/>
      <c r="E20" s="7"/>
      <c r="F20" s="8">
        <v>904</v>
      </c>
      <c r="G20" s="10" t="s">
        <v>12</v>
      </c>
      <c r="H20" s="9" t="s">
        <v>13</v>
      </c>
      <c r="I20" s="9" t="s">
        <v>14</v>
      </c>
      <c r="J20" s="5" t="s">
        <v>18</v>
      </c>
      <c r="K20" s="13">
        <v>23000</v>
      </c>
      <c r="L20" s="14">
        <v>0</v>
      </c>
      <c r="M20" s="14">
        <v>0</v>
      </c>
    </row>
    <row r="21" spans="2:13" ht="25.5" x14ac:dyDescent="0.35">
      <c r="B21" s="6">
        <v>7</v>
      </c>
      <c r="C21" s="4" t="s">
        <v>25</v>
      </c>
      <c r="D21" s="7"/>
      <c r="E21" s="7"/>
      <c r="F21" s="8">
        <v>904</v>
      </c>
      <c r="G21" s="10" t="s">
        <v>12</v>
      </c>
      <c r="H21" s="9" t="s">
        <v>13</v>
      </c>
      <c r="I21" s="9" t="s">
        <v>28</v>
      </c>
      <c r="J21" s="5" t="s">
        <v>19</v>
      </c>
      <c r="K21" s="13">
        <v>6400</v>
      </c>
      <c r="L21" s="14">
        <v>0</v>
      </c>
      <c r="M21" s="14">
        <v>0</v>
      </c>
    </row>
    <row r="22" spans="2:13" ht="25.5" x14ac:dyDescent="0.35">
      <c r="B22" s="6">
        <v>8</v>
      </c>
      <c r="C22" s="4" t="s">
        <v>25</v>
      </c>
      <c r="D22" s="7"/>
      <c r="E22" s="7"/>
      <c r="F22" s="8">
        <v>904</v>
      </c>
      <c r="G22" s="10" t="s">
        <v>12</v>
      </c>
      <c r="H22" s="9" t="s">
        <v>13</v>
      </c>
      <c r="I22" s="9" t="s">
        <v>29</v>
      </c>
      <c r="J22" s="5" t="s">
        <v>19</v>
      </c>
      <c r="K22" s="13">
        <v>1933</v>
      </c>
      <c r="L22" s="14">
        <v>0</v>
      </c>
      <c r="M22" s="14">
        <v>0</v>
      </c>
    </row>
    <row r="23" spans="2:13" ht="34.5" customHeight="1" x14ac:dyDescent="0.35">
      <c r="B23" s="6">
        <v>9</v>
      </c>
      <c r="C23" s="4" t="s">
        <v>35</v>
      </c>
      <c r="D23" s="7"/>
      <c r="E23" s="7"/>
      <c r="F23" s="8">
        <v>904</v>
      </c>
      <c r="G23" s="10" t="s">
        <v>12</v>
      </c>
      <c r="H23" s="9" t="s">
        <v>13</v>
      </c>
      <c r="I23" s="9" t="s">
        <v>34</v>
      </c>
      <c r="J23" s="5" t="s">
        <v>33</v>
      </c>
      <c r="K23" s="13">
        <v>3816</v>
      </c>
      <c r="L23" s="14">
        <v>0</v>
      </c>
      <c r="M23" s="14">
        <v>0</v>
      </c>
    </row>
    <row r="24" spans="2:13" ht="25.5" x14ac:dyDescent="0.35">
      <c r="B24" s="6">
        <v>10</v>
      </c>
      <c r="C24" s="4" t="s">
        <v>26</v>
      </c>
      <c r="D24" s="7"/>
      <c r="E24" s="7"/>
      <c r="F24" s="8">
        <v>904</v>
      </c>
      <c r="G24" s="10" t="s">
        <v>12</v>
      </c>
      <c r="H24" s="9" t="s">
        <v>13</v>
      </c>
      <c r="I24" s="9" t="s">
        <v>28</v>
      </c>
      <c r="J24" s="5" t="s">
        <v>20</v>
      </c>
      <c r="K24" s="13">
        <f>115000+400</f>
        <v>115400</v>
      </c>
      <c r="L24" s="13">
        <f t="shared" ref="L24:M24" si="0">115000+400</f>
        <v>115400</v>
      </c>
      <c r="M24" s="13">
        <f t="shared" si="0"/>
        <v>115400</v>
      </c>
    </row>
    <row r="25" spans="2:13" ht="25.5" x14ac:dyDescent="0.35">
      <c r="B25" s="6">
        <v>11</v>
      </c>
      <c r="C25" s="4" t="s">
        <v>26</v>
      </c>
      <c r="D25" s="7"/>
      <c r="E25" s="7"/>
      <c r="F25" s="8">
        <v>904</v>
      </c>
      <c r="G25" s="10" t="s">
        <v>12</v>
      </c>
      <c r="H25" s="9" t="s">
        <v>13</v>
      </c>
      <c r="I25" s="9" t="s">
        <v>29</v>
      </c>
      <c r="J25" s="5" t="s">
        <v>20</v>
      </c>
      <c r="K25" s="13">
        <v>34800</v>
      </c>
      <c r="L25" s="13">
        <v>34800</v>
      </c>
      <c r="M25" s="13">
        <v>34800</v>
      </c>
    </row>
    <row r="26" spans="2:13" ht="63.75" x14ac:dyDescent="0.35">
      <c r="B26" s="6">
        <v>12</v>
      </c>
      <c r="C26" s="4" t="s">
        <v>46</v>
      </c>
      <c r="D26" s="7"/>
      <c r="E26" s="7"/>
      <c r="F26" s="8">
        <v>904</v>
      </c>
      <c r="G26" s="10" t="s">
        <v>12</v>
      </c>
      <c r="H26" s="9" t="s">
        <v>13</v>
      </c>
      <c r="I26" s="9" t="s">
        <v>28</v>
      </c>
      <c r="J26" s="5" t="s">
        <v>42</v>
      </c>
      <c r="K26" s="13">
        <v>660000</v>
      </c>
      <c r="L26" s="13">
        <v>660000</v>
      </c>
      <c r="M26" s="13">
        <v>660000</v>
      </c>
    </row>
    <row r="27" spans="2:13" ht="63.75" x14ac:dyDescent="0.35">
      <c r="B27" s="6">
        <v>13</v>
      </c>
      <c r="C27" s="4" t="s">
        <v>46</v>
      </c>
      <c r="D27" s="7"/>
      <c r="E27" s="7"/>
      <c r="F27" s="8">
        <v>904</v>
      </c>
      <c r="G27" s="10" t="s">
        <v>12</v>
      </c>
      <c r="H27" s="9" t="s">
        <v>13</v>
      </c>
      <c r="I27" s="9" t="s">
        <v>28</v>
      </c>
      <c r="J27" s="5" t="s">
        <v>42</v>
      </c>
      <c r="K27" s="13">
        <v>199320</v>
      </c>
      <c r="L27" s="13">
        <v>199320</v>
      </c>
      <c r="M27" s="13">
        <v>199320</v>
      </c>
    </row>
    <row r="28" spans="2:13" ht="63.75" x14ac:dyDescent="0.35">
      <c r="B28" s="6">
        <v>14</v>
      </c>
      <c r="C28" s="4" t="s">
        <v>47</v>
      </c>
      <c r="D28" s="7"/>
      <c r="E28" s="7"/>
      <c r="F28" s="8">
        <v>904</v>
      </c>
      <c r="G28" s="10" t="s">
        <v>12</v>
      </c>
      <c r="H28" s="9" t="s">
        <v>13</v>
      </c>
      <c r="I28" s="9" t="s">
        <v>14</v>
      </c>
      <c r="J28" s="5" t="s">
        <v>43</v>
      </c>
      <c r="K28" s="13">
        <v>10204.040000000001</v>
      </c>
      <c r="L28" s="13">
        <v>10665.66</v>
      </c>
      <c r="M28" s="13">
        <v>11160.61</v>
      </c>
    </row>
    <row r="29" spans="2:13" ht="30.75" customHeight="1" x14ac:dyDescent="0.35">
      <c r="B29" s="6">
        <v>15</v>
      </c>
      <c r="C29" s="4" t="s">
        <v>48</v>
      </c>
      <c r="D29" s="7"/>
      <c r="E29" s="7"/>
      <c r="F29" s="8">
        <v>904</v>
      </c>
      <c r="G29" s="10" t="s">
        <v>12</v>
      </c>
      <c r="H29" s="9" t="s">
        <v>44</v>
      </c>
      <c r="I29" s="9" t="s">
        <v>14</v>
      </c>
      <c r="J29" s="5" t="s">
        <v>45</v>
      </c>
      <c r="K29" s="13">
        <v>3684.21</v>
      </c>
      <c r="L29" s="13">
        <v>3684.21</v>
      </c>
      <c r="M29" s="13">
        <v>3684</v>
      </c>
    </row>
    <row r="30" spans="2:13" x14ac:dyDescent="0.35">
      <c r="K30" s="15">
        <f>SUM(K15:K29)</f>
        <v>3391557.25</v>
      </c>
      <c r="L30" s="15">
        <f>SUM(L15:L29)</f>
        <v>1118869.8699999999</v>
      </c>
      <c r="M30" s="15">
        <f>SUM(M15:M29)</f>
        <v>1119364.6100000001</v>
      </c>
    </row>
    <row r="33" spans="11:11" x14ac:dyDescent="0.35">
      <c r="K33" s="25">
        <f>K30+L30+M30</f>
        <v>5629791.7300000004</v>
      </c>
    </row>
  </sheetData>
  <mergeCells count="16">
    <mergeCell ref="I7:M7"/>
    <mergeCell ref="I8:M8"/>
    <mergeCell ref="I9:M9"/>
    <mergeCell ref="I1:M1"/>
    <mergeCell ref="I2:M2"/>
    <mergeCell ref="I3:M3"/>
    <mergeCell ref="I5:M5"/>
    <mergeCell ref="I6:M6"/>
    <mergeCell ref="L11:M11"/>
    <mergeCell ref="K12:M12"/>
    <mergeCell ref="B12:B13"/>
    <mergeCell ref="C12:C13"/>
    <mergeCell ref="D12:D13"/>
    <mergeCell ref="E12:E13"/>
    <mergeCell ref="F12:I12"/>
    <mergeCell ref="J12:J13"/>
  </mergeCells>
  <hyperlinks>
    <hyperlink ref="D12" location="_ftn1" display="_ftn1"/>
    <hyperlink ref="E12" location="_ftn2" display="_ftn2"/>
    <hyperlink ref="J12" location="_ftn3" display="_ftn3"/>
  </hyperlinks>
  <pageMargins left="0.19685039370078741" right="0.11811023622047245" top="0.15748031496062992" bottom="0.15748031496062992" header="0.31496062992125984" footer="0.1968503937007874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Лист1!_ftn1</vt:lpstr>
      <vt:lpstr>Лист1!_ftnref1</vt:lpstr>
      <vt:lpstr>Лист1!_ftnref2</vt:lpstr>
      <vt:lpstr>Лист1!_ftnref3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Пользователь</cp:lastModifiedBy>
  <cp:lastPrinted>2022-01-13T06:27:17Z</cp:lastPrinted>
  <dcterms:created xsi:type="dcterms:W3CDTF">2021-02-08T12:06:37Z</dcterms:created>
  <dcterms:modified xsi:type="dcterms:W3CDTF">2022-01-13T06:27:18Z</dcterms:modified>
</cp:coreProperties>
</file>